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P:\my Documents\Budget\"/>
    </mc:Choice>
  </mc:AlternateContent>
  <xr:revisionPtr revIDLastSave="0" documentId="8_{9D9E9AC4-55F2-4E62-96BC-20F0C99D8D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otal Outstanding P&amp;I" sheetId="2" r:id="rId1"/>
    <sheet name="Spent &amp; Unspent Proceeds" sheetId="3" r:id="rId2"/>
  </sheets>
  <definedNames>
    <definedName name="_xlnm.Print_Area" localSheetId="1">'Spent &amp; Unspent Proceeds'!$A$1:$G$16</definedName>
    <definedName name="_xlnm.Print_Area" localSheetId="0">'Total Outstanding P&amp;I'!$A$1:$M$31</definedName>
  </definedNames>
  <calcPr calcId="181029"/>
</workbook>
</file>

<file path=xl/calcChain.xml><?xml version="1.0" encoding="utf-8"?>
<calcChain xmlns="http://schemas.openxmlformats.org/spreadsheetml/2006/main">
  <c r="E11" i="2" l="1"/>
  <c r="D11" i="2"/>
  <c r="E10" i="2"/>
  <c r="D10" i="2"/>
  <c r="G11" i="3" l="1"/>
  <c r="L10" i="2" l="1"/>
  <c r="F10" i="2"/>
  <c r="M10" i="2" s="1"/>
  <c r="G6" i="3" l="1"/>
  <c r="G7" i="3"/>
  <c r="G8" i="3"/>
  <c r="G9" i="3"/>
  <c r="G10" i="3"/>
  <c r="L6" i="2"/>
  <c r="F11" i="2" l="1"/>
  <c r="F9" i="2"/>
  <c r="F8" i="2"/>
  <c r="F7" i="2"/>
  <c r="F6" i="2"/>
  <c r="M6" i="2" s="1"/>
  <c r="M11" i="2" l="1"/>
  <c r="M9" i="2"/>
  <c r="M8" i="2"/>
  <c r="M7" i="2"/>
  <c r="M12" i="2" l="1"/>
  <c r="L11" i="2"/>
  <c r="L9" i="2"/>
  <c r="L8" i="2"/>
  <c r="L7" i="2"/>
  <c r="L12" i="2" l="1"/>
  <c r="F12" i="2"/>
  <c r="F18" i="2" s="1"/>
  <c r="B24" i="2" s="1"/>
  <c r="E12" i="2"/>
  <c r="E18" i="2" s="1"/>
  <c r="D12" i="2"/>
  <c r="D18" i="2" s="1"/>
  <c r="B22" i="2" l="1"/>
  <c r="B23" i="2"/>
</calcChain>
</file>

<file path=xl/sharedStrings.xml><?xml version="1.0" encoding="utf-8"?>
<sst xmlns="http://schemas.openxmlformats.org/spreadsheetml/2006/main" count="61" uniqueCount="47">
  <si>
    <t>Bond Title</t>
  </si>
  <si>
    <t>NR</t>
  </si>
  <si>
    <t/>
  </si>
  <si>
    <t>Total Debt</t>
  </si>
  <si>
    <t>Authorized But Unissued Debt</t>
  </si>
  <si>
    <t>Total GO Debt per Capita</t>
  </si>
  <si>
    <t>Total GO Principal &amp; Interest per Capita</t>
  </si>
  <si>
    <t>Debt Transparency - Total Outstanding Principal &amp; Interest</t>
  </si>
  <si>
    <t>Original 
Par
 Amount</t>
  </si>
  <si>
    <t>Interest 
to Maturity</t>
  </si>
  <si>
    <t>Total 
Principal &amp; Interest 
to Maturity</t>
  </si>
  <si>
    <t>Final 
Maturity 
Date</t>
  </si>
  <si>
    <t>Moody's
Rating</t>
  </si>
  <si>
    <t>Principal
Per
Capita</t>
  </si>
  <si>
    <t>Principal &amp; Interest 
Per
Capita</t>
  </si>
  <si>
    <t>Source
of
Repayment *</t>
  </si>
  <si>
    <t>Total GO Debt + Authorized But Unissued Debt per Capita</t>
  </si>
  <si>
    <t>Total 
Principal 
Outstanding</t>
  </si>
  <si>
    <t>Total 
Interest 
to Maturity</t>
  </si>
  <si>
    <t>A2</t>
  </si>
  <si>
    <t>Hotel occupancy tax</t>
  </si>
  <si>
    <t>Ad valorem taxes</t>
  </si>
  <si>
    <t>Utility revenue</t>
  </si>
  <si>
    <t>Combination tax and utility revenue</t>
  </si>
  <si>
    <t>City of Center</t>
  </si>
  <si>
    <t>Park and airport improvements, WWTP rennovation</t>
  </si>
  <si>
    <t>Refunding bonds</t>
  </si>
  <si>
    <t>Utility system expansion</t>
  </si>
  <si>
    <t>Park and city facility improvements, equipment purchase</t>
  </si>
  <si>
    <t>Construction of Civic Center</t>
  </si>
  <si>
    <t>Total 
Proceeds Unspent</t>
  </si>
  <si>
    <t>New Money Proceeds 
Spent</t>
  </si>
  <si>
    <t>New Money Proceeds Received</t>
  </si>
  <si>
    <t>Refunding Proceeds
 Spent</t>
  </si>
  <si>
    <t>Refunding Proceeds Received</t>
  </si>
  <si>
    <t>Purpose</t>
  </si>
  <si>
    <t>Issue</t>
  </si>
  <si>
    <t>Debt Transparency - Spent &amp; Unspent Proceeds</t>
  </si>
  <si>
    <t>Comb Tax &amp; WW &amp; SS Rev C/O Ser 2007</t>
  </si>
  <si>
    <t>Comb Tax &amp; Rev C/O Ser 2011</t>
  </si>
  <si>
    <t>Comb Tax &amp; Rev C/O WW &amp; SS Surplus Rev Ser 2012</t>
  </si>
  <si>
    <t>GO Ref Bds Ser 2012</t>
  </si>
  <si>
    <t>Comb Tax &amp; WW &amp; SS (Ltd Pledge) Rev C/O Ser 2016</t>
  </si>
  <si>
    <t>Comb Tax &amp; WW &amp; SS (Ltd Pledge) Rev C/O Ser 2019</t>
  </si>
  <si>
    <t>Constructing, acquiring, purchasing, renovating, enlarging, equipping, and improving water and sewer system properties and facilities; downtown improvements, and the purchase of fire-fighting equipment</t>
  </si>
  <si>
    <t>2020 Population</t>
  </si>
  <si>
    <t>Principal Outstanding 
(As of 9/30/2020)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</si>
</sst>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0">
    <xf numFmtId="0" fontId="0" fillId="0" borderId="0" xfId="0"/>
    <xf numFmtId="0" fontId="21" fillId="0" borderId="0" xfId="44"/>
    <xf numFmtId="0" fontId="23" fillId="33" borderId="0" xfId="44" applyFont="1" applyFill="1" applyAlignment="1">
      <alignment horizontal="center"/>
    </xf>
    <xf numFmtId="0" fontId="23" fillId="33" borderId="0" xfId="44" applyFont="1" applyFill="1" applyAlignment="1">
      <alignment horizontal="center" wrapText="1"/>
    </xf>
    <xf numFmtId="0" fontId="24" fillId="0" borderId="0" xfId="44" applyFont="1" applyAlignment="1">
      <alignment horizontal="center"/>
    </xf>
    <xf numFmtId="165" fontId="24" fillId="0" borderId="0" xfId="45" applyNumberFormat="1" applyFont="1" applyAlignment="1">
      <alignment horizontal="center"/>
    </xf>
    <xf numFmtId="166" fontId="24" fillId="0" borderId="0" xfId="46" applyNumberFormat="1" applyFont="1" applyAlignment="1">
      <alignment horizontal="center"/>
    </xf>
    <xf numFmtId="43" fontId="24" fillId="0" borderId="0" xfId="46" applyFont="1" applyAlignment="1">
      <alignment horizontal="center"/>
    </xf>
    <xf numFmtId="14" fontId="24" fillId="0" borderId="0" xfId="44" applyNumberFormat="1" applyFont="1" applyAlignment="1">
      <alignment horizontal="center"/>
    </xf>
    <xf numFmtId="164" fontId="24" fillId="0" borderId="0" xfId="45" applyNumberFormat="1" applyFont="1" applyAlignment="1">
      <alignment horizontal="center"/>
    </xf>
    <xf numFmtId="164" fontId="24" fillId="0" borderId="0" xfId="46" applyNumberFormat="1" applyFont="1" applyAlignment="1">
      <alignment horizontal="center"/>
    </xf>
    <xf numFmtId="0" fontId="24" fillId="0" borderId="0" xfId="44" applyFont="1" applyAlignment="1">
      <alignment horizontal="left"/>
    </xf>
    <xf numFmtId="166" fontId="24" fillId="0" borderId="0" xfId="1" applyNumberFormat="1" applyFont="1" applyAlignment="1">
      <alignment horizontal="center"/>
    </xf>
    <xf numFmtId="44" fontId="24" fillId="0" borderId="0" xfId="2" applyFont="1" applyAlignment="1">
      <alignment horizontal="center"/>
    </xf>
    <xf numFmtId="0" fontId="23" fillId="0" borderId="0" xfId="44" applyFont="1" applyAlignment="1">
      <alignment horizontal="center" wrapText="1"/>
    </xf>
    <xf numFmtId="165" fontId="24" fillId="0" borderId="10" xfId="2" applyNumberFormat="1" applyFont="1" applyBorder="1" applyAlignment="1">
      <alignment horizontal="center"/>
    </xf>
    <xf numFmtId="165" fontId="24" fillId="0" borderId="0" xfId="2" applyNumberFormat="1" applyFont="1" applyAlignment="1">
      <alignment horizontal="center"/>
    </xf>
    <xf numFmtId="0" fontId="25" fillId="0" borderId="0" xfId="44" applyFont="1" applyAlignment="1">
      <alignment horizontal="left"/>
    </xf>
    <xf numFmtId="165" fontId="24" fillId="0" borderId="0" xfId="45" applyNumberFormat="1" applyFont="1" applyAlignment="1">
      <alignment horizontal="center" wrapText="1"/>
    </xf>
    <xf numFmtId="167" fontId="24" fillId="0" borderId="0" xfId="2" applyNumberFormat="1" applyFont="1" applyAlignment="1">
      <alignment horizontal="center" wrapText="1"/>
    </xf>
    <xf numFmtId="167" fontId="24" fillId="0" borderId="0" xfId="46" applyNumberFormat="1" applyFont="1" applyAlignment="1">
      <alignment horizontal="center"/>
    </xf>
    <xf numFmtId="167" fontId="24" fillId="0" borderId="10" xfId="46" applyNumberFormat="1" applyFont="1" applyBorder="1" applyAlignment="1">
      <alignment horizontal="center"/>
    </xf>
    <xf numFmtId="166" fontId="26" fillId="0" borderId="0" xfId="46" applyNumberFormat="1" applyFont="1" applyAlignment="1">
      <alignment horizontal="center"/>
    </xf>
    <xf numFmtId="0" fontId="24" fillId="0" borderId="0" xfId="44" applyFont="1" applyAlignment="1">
      <alignment horizontal="center" wrapText="1"/>
    </xf>
    <xf numFmtId="0" fontId="20" fillId="0" borderId="0" xfId="44" applyFont="1" applyAlignment="1">
      <alignment horizontal="center"/>
    </xf>
    <xf numFmtId="166" fontId="24" fillId="0" borderId="0" xfId="46" applyNumberFormat="1" applyFont="1" applyFill="1" applyAlignment="1">
      <alignment horizontal="center"/>
    </xf>
    <xf numFmtId="166" fontId="26" fillId="0" borderId="0" xfId="46" applyNumberFormat="1" applyFont="1" applyFill="1" applyAlignment="1">
      <alignment horizontal="center"/>
    </xf>
    <xf numFmtId="0" fontId="22" fillId="0" borderId="0" xfId="44" applyFont="1" applyAlignment="1">
      <alignment horizontal="center"/>
    </xf>
    <xf numFmtId="0" fontId="20" fillId="0" borderId="0" xfId="44" applyFont="1" applyAlignment="1">
      <alignment horizontal="center"/>
    </xf>
    <xf numFmtId="14" fontId="20" fillId="0" borderId="0" xfId="44" applyNumberFormat="1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Currency" xfId="2" builtinId="4" customBuiltin="1"/>
    <cellStyle name="Currency 2" xfId="45" xr:uid="{00000000-0005-0000-0000-00001E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 customBuiltin="1"/>
    <cellStyle name="Normal 2" xfId="44" xr:uid="{00000000-0005-0000-0000-000029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A8C2DE5A-86D4-4029-9329-D3B45B383DBB}"/>
  </tableStyles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abSelected="1" zoomScale="90" zoomScaleNormal="90" workbookViewId="0">
      <pane ySplit="5" topLeftCell="A6" activePane="bottomLeft" state="frozen"/>
      <selection activeCell="H1" sqref="H1"/>
      <selection pane="bottomLeft" activeCell="E10" sqref="E10"/>
    </sheetView>
  </sheetViews>
  <sheetFormatPr defaultRowHeight="12.75" x14ac:dyDescent="0.2"/>
  <cols>
    <col min="1" max="1" width="51.85546875" style="1" customWidth="1"/>
    <col min="2" max="2" width="16.5703125" style="1" customWidth="1"/>
    <col min="3" max="3" width="3.85546875" style="1" customWidth="1"/>
    <col min="4" max="4" width="17.28515625" style="1" customWidth="1"/>
    <col min="5" max="5" width="16.5703125" style="1" customWidth="1"/>
    <col min="6" max="6" width="19.42578125" style="1" customWidth="1"/>
    <col min="7" max="7" width="3.85546875" style="1" customWidth="1"/>
    <col min="8" max="8" width="16.5703125" style="1" customWidth="1"/>
    <col min="9" max="9" width="3.85546875" style="1" customWidth="1"/>
    <col min="10" max="12" width="16.5703125" style="1" customWidth="1"/>
    <col min="13" max="13" width="19.7109375" style="1" customWidth="1"/>
    <col min="14" max="14" width="11.140625" style="1" bestFit="1" customWidth="1"/>
    <col min="15" max="16384" width="9.140625" style="1"/>
  </cols>
  <sheetData>
    <row r="1" spans="1:13" ht="18.75" x14ac:dyDescent="0.3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x14ac:dyDescent="0.3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.75" x14ac:dyDescent="0.3">
      <c r="A3" s="29">
        <v>44104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8.75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38.25" x14ac:dyDescent="0.2">
      <c r="A5" s="2" t="s">
        <v>0</v>
      </c>
      <c r="B5" s="3" t="s">
        <v>8</v>
      </c>
      <c r="C5" s="3"/>
      <c r="D5" s="3" t="s">
        <v>46</v>
      </c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 t="s">
        <v>15</v>
      </c>
      <c r="L5" s="3" t="s">
        <v>13</v>
      </c>
      <c r="M5" s="3" t="s">
        <v>14</v>
      </c>
    </row>
    <row r="6" spans="1:13" ht="24.95" customHeight="1" x14ac:dyDescent="0.2">
      <c r="A6" s="11" t="s">
        <v>38</v>
      </c>
      <c r="B6" s="5">
        <v>1500000</v>
      </c>
      <c r="C6" s="5"/>
      <c r="D6" s="5">
        <v>270000</v>
      </c>
      <c r="E6" s="5">
        <v>16400</v>
      </c>
      <c r="F6" s="5">
        <f t="shared" ref="F6:F11" si="0">D6+E6</f>
        <v>286400</v>
      </c>
      <c r="G6" s="5"/>
      <c r="H6" s="9">
        <v>44607</v>
      </c>
      <c r="I6" s="5"/>
      <c r="J6" s="5" t="s">
        <v>19</v>
      </c>
      <c r="K6" s="18" t="s">
        <v>20</v>
      </c>
      <c r="L6" s="19">
        <f t="shared" ref="L6:L11" si="1">D6/$B$21</f>
        <v>51.22367672168469</v>
      </c>
      <c r="M6" s="19">
        <f t="shared" ref="M6:M11" si="2">F6/$B$21</f>
        <v>54.33504078922406</v>
      </c>
    </row>
    <row r="7" spans="1:13" ht="24.95" customHeight="1" x14ac:dyDescent="0.2">
      <c r="A7" s="11" t="s">
        <v>39</v>
      </c>
      <c r="B7" s="6">
        <v>3941314</v>
      </c>
      <c r="C7" s="6"/>
      <c r="D7" s="6">
        <v>3615000</v>
      </c>
      <c r="E7" s="6">
        <v>838600</v>
      </c>
      <c r="F7" s="6">
        <f t="shared" si="0"/>
        <v>4453600</v>
      </c>
      <c r="G7" s="6"/>
      <c r="H7" s="10">
        <v>47529</v>
      </c>
      <c r="I7" s="6"/>
      <c r="J7" s="6" t="s">
        <v>19</v>
      </c>
      <c r="K7" s="18" t="s">
        <v>21</v>
      </c>
      <c r="L7" s="19">
        <f t="shared" si="1"/>
        <v>685.8281161070006</v>
      </c>
      <c r="M7" s="19">
        <f t="shared" si="2"/>
        <v>844.92506165812938</v>
      </c>
    </row>
    <row r="8" spans="1:13" ht="24.95" customHeight="1" x14ac:dyDescent="0.2">
      <c r="A8" s="11" t="s">
        <v>40</v>
      </c>
      <c r="B8" s="6">
        <v>2070000</v>
      </c>
      <c r="C8" s="6"/>
      <c r="D8" s="6">
        <v>1580000</v>
      </c>
      <c r="E8" s="6">
        <v>342215</v>
      </c>
      <c r="F8" s="6">
        <f t="shared" si="0"/>
        <v>1922215</v>
      </c>
      <c r="G8" s="6"/>
      <c r="H8" s="10">
        <v>49355</v>
      </c>
      <c r="I8" s="6"/>
      <c r="J8" s="6" t="s">
        <v>1</v>
      </c>
      <c r="K8" s="18" t="s">
        <v>22</v>
      </c>
      <c r="L8" s="19">
        <f t="shared" si="1"/>
        <v>299.75336748245115</v>
      </c>
      <c r="M8" s="19">
        <f t="shared" si="2"/>
        <v>364.67748055397459</v>
      </c>
    </row>
    <row r="9" spans="1:13" ht="24.95" customHeight="1" x14ac:dyDescent="0.2">
      <c r="A9" s="11" t="s">
        <v>41</v>
      </c>
      <c r="B9" s="6">
        <v>1760000</v>
      </c>
      <c r="C9" s="6"/>
      <c r="D9" s="6">
        <v>660000</v>
      </c>
      <c r="E9" s="6">
        <v>32175</v>
      </c>
      <c r="F9" s="6">
        <f t="shared" si="0"/>
        <v>692175</v>
      </c>
      <c r="G9" s="6"/>
      <c r="H9" s="10">
        <v>45153</v>
      </c>
      <c r="I9" s="6"/>
      <c r="J9" s="6" t="s">
        <v>19</v>
      </c>
      <c r="K9" s="18" t="s">
        <v>21</v>
      </c>
      <c r="L9" s="19">
        <f t="shared" si="1"/>
        <v>125.21343198634035</v>
      </c>
      <c r="M9" s="19">
        <f t="shared" si="2"/>
        <v>131.31758679567446</v>
      </c>
    </row>
    <row r="10" spans="1:13" ht="24.95" customHeight="1" x14ac:dyDescent="0.2">
      <c r="A10" s="11" t="s">
        <v>42</v>
      </c>
      <c r="B10" s="6">
        <v>3960000</v>
      </c>
      <c r="C10" s="6"/>
      <c r="D10" s="6">
        <f>2497500+832500</f>
        <v>3330000</v>
      </c>
      <c r="E10" s="6">
        <f>215590.6+646771.92</f>
        <v>862362.52</v>
      </c>
      <c r="F10" s="6">
        <f t="shared" si="0"/>
        <v>4192362.52</v>
      </c>
      <c r="G10" s="6"/>
      <c r="H10" s="10">
        <v>49902</v>
      </c>
      <c r="I10" s="6"/>
      <c r="J10" s="6" t="s">
        <v>19</v>
      </c>
      <c r="K10" s="18" t="s">
        <v>23</v>
      </c>
      <c r="L10" s="19">
        <f t="shared" si="1"/>
        <v>631.75867956744446</v>
      </c>
      <c r="M10" s="19">
        <f t="shared" si="2"/>
        <v>795.36378675773096</v>
      </c>
    </row>
    <row r="11" spans="1:13" ht="24.95" customHeight="1" x14ac:dyDescent="0.2">
      <c r="A11" s="11" t="s">
        <v>43</v>
      </c>
      <c r="B11" s="6">
        <v>6220000</v>
      </c>
      <c r="C11" s="6"/>
      <c r="D11" s="6">
        <f>4130000+2030000</f>
        <v>6160000</v>
      </c>
      <c r="E11" s="6">
        <f>708025+1590625</f>
        <v>2298650</v>
      </c>
      <c r="F11" s="6">
        <f t="shared" si="0"/>
        <v>8458650</v>
      </c>
      <c r="G11" s="6"/>
      <c r="H11" s="10">
        <v>50997</v>
      </c>
      <c r="I11" s="6"/>
      <c r="J11" s="6" t="s">
        <v>19</v>
      </c>
      <c r="K11" s="18" t="s">
        <v>23</v>
      </c>
      <c r="L11" s="19">
        <f t="shared" si="1"/>
        <v>1168.6586985391766</v>
      </c>
      <c r="M11" s="19">
        <f t="shared" si="2"/>
        <v>1604.7524188958453</v>
      </c>
    </row>
    <row r="12" spans="1:13" ht="20.85" customHeight="1" x14ac:dyDescent="0.2">
      <c r="A12" s="11"/>
      <c r="B12" s="4"/>
      <c r="C12" s="4"/>
      <c r="D12" s="15">
        <f>SUM(D6:D11)</f>
        <v>15615000</v>
      </c>
      <c r="E12" s="15">
        <f>SUM(E6:E11)</f>
        <v>4390402.5199999996</v>
      </c>
      <c r="F12" s="15">
        <f>SUM(F6:F11)</f>
        <v>20005402.52</v>
      </c>
      <c r="G12" s="7"/>
      <c r="H12" s="7"/>
      <c r="I12" s="7"/>
      <c r="J12" s="7"/>
      <c r="K12" s="7"/>
      <c r="L12" s="21">
        <f>SUM(L6:L11)</f>
        <v>2962.435970404098</v>
      </c>
      <c r="M12" s="21">
        <f>SUM(M6:M11)</f>
        <v>3795.3713754505789</v>
      </c>
    </row>
    <row r="13" spans="1:13" ht="20.85" customHeight="1" x14ac:dyDescent="0.2">
      <c r="A13" s="11"/>
      <c r="B13" s="4"/>
      <c r="C13" s="4"/>
      <c r="D13" s="6"/>
      <c r="E13" s="6"/>
      <c r="F13" s="6"/>
      <c r="G13" s="7"/>
      <c r="H13" s="7"/>
      <c r="I13" s="7"/>
      <c r="J13" s="7"/>
      <c r="K13" s="7"/>
      <c r="L13" s="20"/>
      <c r="M13" s="20"/>
    </row>
    <row r="14" spans="1:13" ht="20.85" customHeight="1" x14ac:dyDescent="0.2">
      <c r="A14" s="11"/>
      <c r="B14" s="4"/>
      <c r="C14" s="4"/>
      <c r="D14" s="6"/>
      <c r="E14" s="6"/>
      <c r="F14" s="6"/>
      <c r="G14" s="7"/>
      <c r="H14" s="7"/>
      <c r="I14" s="7"/>
      <c r="J14" s="7"/>
      <c r="K14" s="7"/>
      <c r="L14" s="20"/>
      <c r="M14" s="20"/>
    </row>
    <row r="15" spans="1:13" ht="20.85" customHeight="1" x14ac:dyDescent="0.2">
      <c r="A15" s="11"/>
      <c r="B15" s="4"/>
      <c r="C15" s="4"/>
      <c r="D15" s="6"/>
      <c r="E15" s="6"/>
      <c r="F15" s="6"/>
      <c r="G15" s="7"/>
      <c r="H15" s="7"/>
      <c r="I15" s="7"/>
      <c r="J15" s="7"/>
      <c r="K15" s="7"/>
      <c r="L15" s="7"/>
      <c r="M15" s="7"/>
    </row>
    <row r="16" spans="1:13" ht="38.25" x14ac:dyDescent="0.2">
      <c r="A16" s="2"/>
      <c r="B16" s="3"/>
      <c r="C16" s="3"/>
      <c r="D16" s="3" t="s">
        <v>17</v>
      </c>
      <c r="E16" s="3" t="s">
        <v>18</v>
      </c>
      <c r="F16" s="3" t="s">
        <v>10</v>
      </c>
      <c r="G16" s="14"/>
      <c r="H16" s="14"/>
      <c r="I16" s="14"/>
      <c r="J16" s="14"/>
      <c r="K16" s="14"/>
      <c r="L16" s="14"/>
      <c r="M16" s="14"/>
    </row>
    <row r="17" spans="1:13" ht="20.85" customHeight="1" x14ac:dyDescent="0.2">
      <c r="A17" s="11"/>
      <c r="B17" s="4"/>
      <c r="C17" s="4"/>
      <c r="D17" s="6"/>
      <c r="E17" s="6"/>
      <c r="F17" s="6"/>
      <c r="G17" s="7"/>
      <c r="H17" s="7"/>
      <c r="I17" s="7"/>
      <c r="J17" s="7"/>
      <c r="K17" s="7"/>
      <c r="L17" s="7"/>
      <c r="M17" s="7"/>
    </row>
    <row r="18" spans="1:13" ht="19.5" customHeight="1" x14ac:dyDescent="0.2">
      <c r="A18" s="11" t="s">
        <v>3</v>
      </c>
      <c r="B18" s="4" t="s">
        <v>2</v>
      </c>
      <c r="C18" s="4"/>
      <c r="D18" s="16">
        <f>D12</f>
        <v>15615000</v>
      </c>
      <c r="E18" s="16">
        <f>E12</f>
        <v>4390402.5199999996</v>
      </c>
      <c r="F18" s="16">
        <f>F12</f>
        <v>20005402.52</v>
      </c>
      <c r="G18" s="7"/>
      <c r="H18" s="7"/>
      <c r="I18" s="7"/>
      <c r="J18" s="7"/>
      <c r="K18" s="7"/>
      <c r="L18" s="7"/>
      <c r="M18" s="7"/>
    </row>
    <row r="19" spans="1:13" ht="19.5" customHeight="1" x14ac:dyDescent="0.2">
      <c r="A19" s="11" t="s">
        <v>4</v>
      </c>
      <c r="B19" s="13">
        <v>0</v>
      </c>
      <c r="C19" s="4"/>
      <c r="D19" s="4"/>
      <c r="E19" s="4"/>
      <c r="F19" s="7"/>
      <c r="G19" s="7"/>
      <c r="H19" s="7"/>
      <c r="I19" s="7"/>
      <c r="J19" s="7"/>
      <c r="K19" s="7"/>
      <c r="L19" s="7"/>
      <c r="M19" s="7"/>
    </row>
    <row r="20" spans="1:13" ht="19.5" customHeight="1" x14ac:dyDescent="0.2">
      <c r="A20" s="4"/>
      <c r="B20" s="4"/>
      <c r="C20" s="4"/>
      <c r="D20" s="4"/>
      <c r="E20" s="4"/>
      <c r="F20" s="7"/>
      <c r="G20" s="7"/>
      <c r="H20" s="7"/>
      <c r="I20" s="7"/>
      <c r="J20" s="7"/>
      <c r="K20" s="7"/>
      <c r="L20" s="7"/>
      <c r="M20" s="7"/>
    </row>
    <row r="21" spans="1:13" ht="19.5" customHeight="1" x14ac:dyDescent="0.2">
      <c r="A21" s="11" t="s">
        <v>45</v>
      </c>
      <c r="B21" s="12">
        <v>5271</v>
      </c>
      <c r="C21" s="4"/>
      <c r="D21" s="4"/>
      <c r="E21" s="4"/>
      <c r="F21" s="7"/>
      <c r="G21" s="7"/>
      <c r="H21" s="7"/>
      <c r="I21" s="7"/>
      <c r="J21" s="7"/>
      <c r="K21" s="7"/>
      <c r="L21" s="7"/>
      <c r="M21" s="7"/>
    </row>
    <row r="22" spans="1:13" ht="19.5" customHeight="1" x14ac:dyDescent="0.2">
      <c r="A22" s="11" t="s">
        <v>5</v>
      </c>
      <c r="B22" s="13">
        <f>D18/B21</f>
        <v>2962.435970404098</v>
      </c>
      <c r="C22" s="4"/>
      <c r="D22" s="4"/>
      <c r="E22" s="4"/>
      <c r="F22" s="7"/>
      <c r="G22" s="7"/>
      <c r="H22" s="7"/>
      <c r="I22" s="7"/>
      <c r="J22" s="7"/>
      <c r="K22" s="7"/>
      <c r="L22" s="7"/>
      <c r="M22" s="7"/>
    </row>
    <row r="23" spans="1:13" ht="19.5" customHeight="1" x14ac:dyDescent="0.2">
      <c r="A23" s="11" t="s">
        <v>16</v>
      </c>
      <c r="B23" s="13">
        <f>(D18+B19)/B21</f>
        <v>2962.435970404098</v>
      </c>
      <c r="C23" s="4"/>
      <c r="D23" s="4"/>
      <c r="E23" s="4"/>
      <c r="F23" s="7"/>
      <c r="G23" s="7"/>
      <c r="H23" s="7"/>
      <c r="I23" s="7"/>
      <c r="J23" s="7"/>
      <c r="K23" s="7"/>
      <c r="L23" s="7"/>
      <c r="M23" s="7"/>
    </row>
    <row r="24" spans="1:13" ht="19.5" customHeight="1" x14ac:dyDescent="0.2">
      <c r="A24" s="11" t="s">
        <v>6</v>
      </c>
      <c r="B24" s="13">
        <f>F18/B21</f>
        <v>3795.3713754505784</v>
      </c>
      <c r="C24" s="4"/>
      <c r="D24" s="4"/>
      <c r="E24" s="4"/>
      <c r="F24" s="7"/>
      <c r="G24" s="7"/>
      <c r="H24" s="7"/>
      <c r="I24" s="7"/>
      <c r="J24" s="7"/>
      <c r="K24" s="7"/>
      <c r="L24" s="7"/>
      <c r="M24" s="7"/>
    </row>
    <row r="25" spans="1:13" ht="19.5" customHeight="1" x14ac:dyDescent="0.2">
      <c r="A25" s="4"/>
      <c r="B25" s="4"/>
      <c r="C25" s="4"/>
      <c r="D25" s="4"/>
      <c r="E25" s="4"/>
      <c r="F25" s="7"/>
      <c r="G25" s="7"/>
      <c r="H25" s="7"/>
      <c r="I25" s="7"/>
      <c r="J25" s="7"/>
      <c r="K25" s="7"/>
      <c r="L25" s="7"/>
      <c r="M25" s="7"/>
    </row>
    <row r="26" spans="1:13" ht="19.5" customHeight="1" x14ac:dyDescent="0.2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</row>
    <row r="27" spans="1:13" ht="19.5" customHeight="1" x14ac:dyDescent="0.2">
      <c r="A27" s="4"/>
      <c r="B27" s="4"/>
      <c r="C27" s="4"/>
      <c r="D27" s="4"/>
      <c r="E27" s="4"/>
      <c r="F27" s="7"/>
      <c r="G27" s="7"/>
      <c r="H27" s="7"/>
      <c r="I27" s="7"/>
      <c r="J27" s="7"/>
      <c r="K27" s="7"/>
      <c r="L27" s="7"/>
      <c r="M27" s="7"/>
    </row>
    <row r="28" spans="1:13" ht="19.5" customHeight="1" x14ac:dyDescent="0.2">
      <c r="A28" s="17"/>
      <c r="B28" s="4"/>
      <c r="C28" s="4"/>
      <c r="D28" s="4"/>
      <c r="E28" s="4"/>
      <c r="F28" s="7"/>
      <c r="G28" s="7"/>
      <c r="H28" s="7"/>
      <c r="I28" s="7"/>
      <c r="J28" s="7"/>
      <c r="K28" s="7"/>
      <c r="L28" s="7"/>
      <c r="M28" s="7"/>
    </row>
    <row r="29" spans="1:13" ht="19.5" customHeight="1" x14ac:dyDescent="0.2">
      <c r="A29" s="17"/>
      <c r="B29" s="4"/>
      <c r="C29" s="4"/>
      <c r="D29" s="4"/>
      <c r="E29" s="4"/>
      <c r="F29" s="7"/>
      <c r="G29" s="7"/>
      <c r="H29" s="7"/>
      <c r="I29" s="7"/>
      <c r="J29" s="7"/>
      <c r="K29" s="7"/>
      <c r="L29" s="7"/>
      <c r="M29" s="7"/>
    </row>
    <row r="30" spans="1:13" ht="19.5" customHeight="1" x14ac:dyDescent="0.2">
      <c r="A30" s="17"/>
      <c r="B30" s="4"/>
      <c r="C30" s="4"/>
      <c r="D30" s="4"/>
      <c r="E30" s="4"/>
      <c r="F30" s="7"/>
      <c r="G30" s="7"/>
      <c r="H30" s="7"/>
      <c r="I30" s="7"/>
      <c r="J30" s="7"/>
      <c r="K30" s="7"/>
      <c r="L30" s="7"/>
      <c r="M30" s="7"/>
    </row>
    <row r="31" spans="1:13" ht="20.25" customHeight="1" x14ac:dyDescent="0.2">
      <c r="A31" s="4"/>
      <c r="B31" s="4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</row>
    <row r="32" spans="1:13" ht="20.25" customHeight="1" x14ac:dyDescent="0.2">
      <c r="A32" s="4"/>
      <c r="B32" s="4"/>
      <c r="C32" s="4"/>
      <c r="D32" s="4"/>
      <c r="E32" s="4"/>
      <c r="F32" s="7"/>
      <c r="G32" s="7"/>
      <c r="H32" s="7"/>
      <c r="I32" s="7"/>
      <c r="J32" s="7"/>
      <c r="K32" s="7"/>
      <c r="L32" s="7"/>
      <c r="M32" s="7"/>
    </row>
    <row r="33" spans="1:13" ht="20.25" customHeight="1" x14ac:dyDescent="0.2">
      <c r="A33" s="4"/>
      <c r="B33" s="4"/>
      <c r="C33" s="4"/>
      <c r="D33" s="4"/>
      <c r="E33" s="4"/>
      <c r="F33" s="7"/>
      <c r="G33" s="7"/>
      <c r="H33" s="7"/>
      <c r="I33" s="7"/>
      <c r="J33" s="7"/>
      <c r="K33" s="7"/>
      <c r="L33" s="7"/>
      <c r="M33" s="7"/>
    </row>
    <row r="34" spans="1:13" ht="20.25" customHeight="1" x14ac:dyDescent="0.2">
      <c r="A34" s="4"/>
      <c r="B34" s="4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</row>
    <row r="35" spans="1:13" ht="20.25" customHeight="1" x14ac:dyDescent="0.2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</row>
    <row r="36" spans="1:13" ht="20.25" customHeight="1" x14ac:dyDescent="0.2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</row>
    <row r="37" spans="1:13" ht="20.25" customHeight="1" x14ac:dyDescent="0.2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</row>
    <row r="38" spans="1:13" ht="20.25" customHeight="1" x14ac:dyDescent="0.2">
      <c r="A38" s="4"/>
      <c r="B38" s="4"/>
      <c r="C38" s="4"/>
      <c r="D38" s="4"/>
      <c r="E38" s="4"/>
      <c r="F38" s="7"/>
      <c r="G38" s="7"/>
      <c r="H38" s="7"/>
      <c r="I38" s="7"/>
      <c r="J38" s="7"/>
      <c r="K38" s="7"/>
      <c r="L38" s="7"/>
      <c r="M38" s="7"/>
    </row>
    <row r="39" spans="1:13" ht="20.25" customHeight="1" x14ac:dyDescent="0.2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</row>
    <row r="40" spans="1:13" ht="20.25" customHeight="1" x14ac:dyDescent="0.2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</row>
    <row r="41" spans="1:13" ht="20.25" customHeight="1" x14ac:dyDescent="0.2">
      <c r="A41" s="4"/>
      <c r="B41" s="4"/>
      <c r="C41" s="4"/>
      <c r="D41" s="4"/>
      <c r="E41" s="4"/>
      <c r="F41" s="7"/>
      <c r="G41" s="7"/>
      <c r="H41" s="7"/>
      <c r="I41" s="7"/>
      <c r="J41" s="7"/>
      <c r="K41" s="7"/>
      <c r="L41" s="7"/>
      <c r="M41" s="7"/>
    </row>
    <row r="42" spans="1:13" ht="20.25" customHeight="1" x14ac:dyDescent="0.2">
      <c r="A42" s="4"/>
      <c r="B42" s="4"/>
      <c r="C42" s="4"/>
      <c r="D42" s="4"/>
      <c r="E42" s="4"/>
      <c r="F42" s="7"/>
      <c r="G42" s="7"/>
      <c r="H42" s="7"/>
      <c r="I42" s="7"/>
      <c r="J42" s="7"/>
      <c r="K42" s="7"/>
      <c r="L42" s="7"/>
      <c r="M42" s="7"/>
    </row>
    <row r="43" spans="1:13" ht="20.25" customHeight="1" x14ac:dyDescent="0.2">
      <c r="A43" s="4"/>
      <c r="B43" s="4"/>
      <c r="C43" s="4"/>
      <c r="D43" s="4"/>
      <c r="E43" s="4"/>
      <c r="F43" s="7"/>
      <c r="G43" s="7"/>
      <c r="H43" s="7"/>
      <c r="I43" s="7"/>
      <c r="J43" s="7"/>
      <c r="K43" s="7"/>
      <c r="L43" s="7"/>
      <c r="M43" s="7"/>
    </row>
    <row r="44" spans="1:13" ht="20.25" customHeight="1" x14ac:dyDescent="0.2">
      <c r="A44" s="4"/>
      <c r="B44" s="4"/>
      <c r="C44" s="4"/>
      <c r="D44" s="4"/>
      <c r="E44" s="4"/>
      <c r="F44" s="7"/>
      <c r="G44" s="7"/>
      <c r="H44" s="7"/>
      <c r="I44" s="7"/>
      <c r="J44" s="7"/>
      <c r="K44" s="7"/>
      <c r="L44" s="7"/>
      <c r="M44" s="7"/>
    </row>
    <row r="45" spans="1:13" ht="20.25" customHeight="1" x14ac:dyDescent="0.2">
      <c r="A45" s="4"/>
      <c r="B45" s="4"/>
      <c r="C45" s="4"/>
      <c r="D45" s="4"/>
      <c r="E45" s="4"/>
      <c r="F45" s="7"/>
      <c r="G45" s="7"/>
      <c r="H45" s="7"/>
      <c r="I45" s="7"/>
      <c r="J45" s="7"/>
      <c r="K45" s="7"/>
      <c r="L45" s="7"/>
      <c r="M45" s="7"/>
    </row>
    <row r="46" spans="1:13" ht="20.25" customHeight="1" x14ac:dyDescent="0.2">
      <c r="A46" s="4"/>
      <c r="B46" s="4"/>
      <c r="C46" s="4"/>
      <c r="D46" s="4"/>
      <c r="E46" s="4"/>
      <c r="F46" s="7"/>
      <c r="G46" s="7"/>
      <c r="H46" s="7"/>
      <c r="I46" s="7"/>
      <c r="J46" s="7"/>
      <c r="K46" s="7"/>
      <c r="L46" s="7"/>
      <c r="M46" s="7"/>
    </row>
    <row r="47" spans="1:13" ht="20.25" customHeight="1" x14ac:dyDescent="0.2">
      <c r="A47" s="4"/>
      <c r="B47" s="4"/>
      <c r="C47" s="4"/>
      <c r="D47" s="4"/>
      <c r="E47" s="4"/>
      <c r="F47" s="7"/>
      <c r="G47" s="7"/>
      <c r="H47" s="7"/>
      <c r="I47" s="7"/>
      <c r="J47" s="7"/>
      <c r="K47" s="7"/>
      <c r="L47" s="7"/>
      <c r="M47" s="7"/>
    </row>
    <row r="48" spans="1:13" ht="20.25" customHeight="1" x14ac:dyDescent="0.2">
      <c r="A48" s="4"/>
      <c r="B48" s="4"/>
      <c r="C48" s="4"/>
      <c r="D48" s="4"/>
      <c r="E48" s="4"/>
      <c r="F48" s="7"/>
      <c r="G48" s="7"/>
      <c r="H48" s="7"/>
      <c r="I48" s="7"/>
      <c r="J48" s="7"/>
      <c r="K48" s="7"/>
      <c r="L48" s="7"/>
      <c r="M48" s="7"/>
    </row>
    <row r="49" spans="1:13" ht="20.25" customHeight="1" x14ac:dyDescent="0.2">
      <c r="A49" s="4"/>
      <c r="B49" s="4"/>
      <c r="C49" s="4"/>
      <c r="D49" s="4"/>
      <c r="E49" s="4"/>
      <c r="F49" s="7"/>
      <c r="G49" s="7"/>
      <c r="H49" s="7"/>
      <c r="I49" s="7"/>
      <c r="J49" s="7"/>
      <c r="K49" s="7"/>
      <c r="L49" s="7"/>
      <c r="M49" s="7"/>
    </row>
    <row r="50" spans="1:13" ht="20.25" customHeight="1" x14ac:dyDescent="0.2">
      <c r="A50" s="4"/>
      <c r="B50" s="4"/>
      <c r="C50" s="4"/>
      <c r="D50" s="4"/>
      <c r="E50" s="4"/>
      <c r="F50" s="7"/>
      <c r="G50" s="7"/>
      <c r="H50" s="7"/>
      <c r="I50" s="7"/>
      <c r="J50" s="7"/>
      <c r="K50" s="7"/>
      <c r="L50" s="7"/>
      <c r="M50" s="7"/>
    </row>
    <row r="51" spans="1:13" ht="20.25" customHeight="1" x14ac:dyDescent="0.2">
      <c r="A51" s="4"/>
      <c r="B51" s="4"/>
      <c r="C51" s="4"/>
      <c r="D51" s="4"/>
      <c r="E51" s="4"/>
      <c r="F51" s="7"/>
      <c r="G51" s="7"/>
      <c r="H51" s="7"/>
      <c r="I51" s="7"/>
      <c r="J51" s="7"/>
      <c r="K51" s="7"/>
      <c r="L51" s="7"/>
      <c r="M51" s="7"/>
    </row>
    <row r="52" spans="1:13" ht="20.25" customHeight="1" x14ac:dyDescent="0.2">
      <c r="A52" s="4"/>
      <c r="B52" s="4"/>
      <c r="C52" s="4"/>
      <c r="D52" s="4"/>
      <c r="E52" s="4"/>
      <c r="F52" s="7"/>
      <c r="G52" s="7"/>
      <c r="H52" s="7"/>
      <c r="I52" s="7"/>
      <c r="J52" s="7"/>
      <c r="K52" s="7"/>
      <c r="L52" s="7"/>
      <c r="M52" s="7"/>
    </row>
    <row r="53" spans="1:13" ht="20.25" customHeight="1" x14ac:dyDescent="0.2">
      <c r="A53" s="4"/>
      <c r="B53" s="4"/>
      <c r="C53" s="4"/>
      <c r="D53" s="4"/>
      <c r="E53" s="4"/>
      <c r="F53" s="7"/>
      <c r="G53" s="7"/>
      <c r="H53" s="7"/>
      <c r="I53" s="7"/>
      <c r="J53" s="7"/>
      <c r="K53" s="7"/>
      <c r="L53" s="7"/>
      <c r="M53" s="7"/>
    </row>
    <row r="54" spans="1:13" ht="20.25" customHeight="1" x14ac:dyDescent="0.2">
      <c r="A54" s="4"/>
      <c r="B54" s="4"/>
      <c r="C54" s="4"/>
      <c r="D54" s="4"/>
      <c r="E54" s="4"/>
      <c r="F54" s="7"/>
      <c r="G54" s="7"/>
      <c r="H54" s="7"/>
      <c r="I54" s="7"/>
      <c r="J54" s="7"/>
      <c r="K54" s="7"/>
      <c r="L54" s="7"/>
      <c r="M54" s="7"/>
    </row>
    <row r="55" spans="1:13" ht="20.25" customHeight="1" x14ac:dyDescent="0.2">
      <c r="A55" s="4"/>
      <c r="B55" s="4"/>
      <c r="C55" s="4"/>
      <c r="D55" s="4"/>
      <c r="E55" s="4"/>
      <c r="F55" s="7"/>
      <c r="G55" s="7"/>
      <c r="H55" s="7"/>
      <c r="I55" s="7"/>
      <c r="J55" s="7"/>
      <c r="K55" s="7"/>
      <c r="L55" s="7"/>
      <c r="M55" s="7"/>
    </row>
    <row r="56" spans="1:13" ht="20.25" customHeight="1" x14ac:dyDescent="0.2">
      <c r="A56" s="4"/>
      <c r="B56" s="4"/>
      <c r="C56" s="4"/>
      <c r="D56" s="4"/>
      <c r="E56" s="4"/>
      <c r="F56" s="7"/>
      <c r="G56" s="7"/>
      <c r="H56" s="7"/>
      <c r="I56" s="7"/>
      <c r="J56" s="7"/>
      <c r="K56" s="7"/>
      <c r="L56" s="7"/>
      <c r="M56" s="7"/>
    </row>
    <row r="57" spans="1:13" ht="20.25" customHeight="1" x14ac:dyDescent="0.2">
      <c r="A57" s="4"/>
      <c r="B57" s="4"/>
      <c r="C57" s="4"/>
      <c r="D57" s="4"/>
      <c r="E57" s="4"/>
      <c r="F57" s="7"/>
      <c r="G57" s="7"/>
      <c r="H57" s="7"/>
      <c r="I57" s="7"/>
      <c r="J57" s="7"/>
      <c r="K57" s="7"/>
      <c r="L57" s="7"/>
      <c r="M57" s="7"/>
    </row>
    <row r="58" spans="1:13" ht="20.25" customHeight="1" x14ac:dyDescent="0.2">
      <c r="A58" s="4"/>
      <c r="B58" s="4"/>
      <c r="C58" s="4"/>
      <c r="D58" s="4"/>
      <c r="E58" s="4"/>
      <c r="F58" s="7"/>
      <c r="G58" s="7"/>
      <c r="H58" s="7"/>
      <c r="I58" s="7"/>
      <c r="J58" s="7"/>
      <c r="K58" s="7"/>
      <c r="L58" s="7"/>
      <c r="M58" s="7"/>
    </row>
    <row r="59" spans="1:13" ht="20.25" customHeight="1" x14ac:dyDescent="0.2">
      <c r="A59" s="4"/>
      <c r="B59" s="4"/>
      <c r="C59" s="4"/>
      <c r="D59" s="4"/>
      <c r="E59" s="4"/>
      <c r="F59" s="7"/>
      <c r="G59" s="7"/>
      <c r="H59" s="7"/>
      <c r="I59" s="7"/>
      <c r="J59" s="7"/>
      <c r="K59" s="7"/>
      <c r="L59" s="7"/>
      <c r="M59" s="7"/>
    </row>
    <row r="60" spans="1:13" ht="20.25" customHeight="1" x14ac:dyDescent="0.2">
      <c r="A60" s="4"/>
      <c r="B60" s="4"/>
      <c r="C60" s="4"/>
      <c r="D60" s="4"/>
      <c r="E60" s="4"/>
      <c r="F60" s="7"/>
      <c r="G60" s="7"/>
      <c r="H60" s="7"/>
      <c r="I60" s="7"/>
      <c r="J60" s="7"/>
      <c r="K60" s="7"/>
      <c r="L60" s="7"/>
      <c r="M60" s="7"/>
    </row>
    <row r="61" spans="1:13" ht="19.5" customHeight="1" x14ac:dyDescent="0.2">
      <c r="A61" s="4"/>
      <c r="B61" s="4"/>
      <c r="C61" s="4"/>
      <c r="D61" s="4"/>
      <c r="E61" s="4"/>
      <c r="F61" s="7"/>
      <c r="G61" s="7"/>
      <c r="H61" s="7"/>
      <c r="I61" s="7"/>
      <c r="J61" s="7"/>
      <c r="K61" s="7"/>
      <c r="L61" s="7"/>
      <c r="M61" s="7"/>
    </row>
    <row r="62" spans="1:13" ht="19.5" customHeight="1" x14ac:dyDescent="0.2">
      <c r="A62" s="4"/>
      <c r="B62" s="4"/>
      <c r="C62" s="4"/>
      <c r="D62" s="4"/>
      <c r="E62" s="4"/>
      <c r="F62" s="7"/>
      <c r="G62" s="7"/>
      <c r="H62" s="7"/>
      <c r="I62" s="7"/>
      <c r="J62" s="7"/>
      <c r="K62" s="7"/>
      <c r="L62" s="7"/>
      <c r="M62" s="7"/>
    </row>
    <row r="63" spans="1:13" ht="19.5" customHeight="1" x14ac:dyDescent="0.2">
      <c r="A63" s="4"/>
      <c r="B63" s="4"/>
      <c r="C63" s="4"/>
      <c r="D63" s="4"/>
      <c r="E63" s="4"/>
      <c r="F63" s="7"/>
      <c r="G63" s="7"/>
      <c r="H63" s="7"/>
      <c r="I63" s="7"/>
      <c r="J63" s="7"/>
      <c r="K63" s="7"/>
      <c r="L63" s="7"/>
      <c r="M63" s="7"/>
    </row>
    <row r="64" spans="1:13" ht="19.5" customHeight="1" x14ac:dyDescent="0.2">
      <c r="A64" s="4"/>
      <c r="B64" s="4"/>
      <c r="C64" s="4"/>
      <c r="D64" s="4"/>
      <c r="E64" s="4"/>
      <c r="F64" s="7"/>
      <c r="G64" s="7"/>
      <c r="H64" s="7"/>
      <c r="I64" s="7"/>
      <c r="J64" s="7"/>
      <c r="K64" s="7"/>
      <c r="L64" s="7"/>
      <c r="M64" s="7"/>
    </row>
    <row r="65" spans="1:13" ht="19.5" customHeight="1" x14ac:dyDescent="0.2">
      <c r="A65" s="4"/>
      <c r="B65" s="4"/>
      <c r="C65" s="4"/>
      <c r="D65" s="4"/>
      <c r="E65" s="4"/>
      <c r="F65" s="7"/>
      <c r="G65" s="7"/>
      <c r="H65" s="7"/>
      <c r="I65" s="7"/>
      <c r="J65" s="7"/>
      <c r="K65" s="7"/>
      <c r="L65" s="7"/>
      <c r="M65" s="7"/>
    </row>
    <row r="66" spans="1:13" ht="19.5" customHeight="1" x14ac:dyDescent="0.2">
      <c r="A66" s="4"/>
      <c r="B66" s="4"/>
      <c r="C66" s="4"/>
      <c r="D66" s="4"/>
      <c r="E66" s="4"/>
      <c r="F66" s="7"/>
      <c r="G66" s="7"/>
      <c r="H66" s="7"/>
      <c r="I66" s="7"/>
      <c r="J66" s="7"/>
      <c r="K66" s="7"/>
      <c r="L66" s="7"/>
      <c r="M66" s="7"/>
    </row>
    <row r="67" spans="1:13" ht="19.5" customHeight="1" x14ac:dyDescent="0.2">
      <c r="A67" s="4"/>
      <c r="B67" s="4"/>
      <c r="C67" s="4"/>
      <c r="D67" s="4"/>
      <c r="E67" s="4"/>
      <c r="F67" s="7"/>
      <c r="G67" s="7"/>
      <c r="H67" s="7"/>
      <c r="I67" s="7"/>
      <c r="J67" s="7"/>
      <c r="K67" s="7"/>
      <c r="L67" s="7"/>
      <c r="M67" s="7"/>
    </row>
    <row r="68" spans="1:13" ht="19.5" customHeight="1" x14ac:dyDescent="0.2">
      <c r="A68" s="4"/>
      <c r="B68" s="4"/>
      <c r="C68" s="4"/>
      <c r="D68" s="4"/>
      <c r="E68" s="4"/>
      <c r="F68" s="7"/>
      <c r="G68" s="7"/>
      <c r="H68" s="7"/>
      <c r="I68" s="7"/>
      <c r="J68" s="7"/>
      <c r="K68" s="7"/>
      <c r="L68" s="7"/>
      <c r="M68" s="7"/>
    </row>
    <row r="69" spans="1:13" ht="19.5" customHeight="1" x14ac:dyDescent="0.2">
      <c r="A69" s="4"/>
      <c r="B69" s="4"/>
      <c r="C69" s="4"/>
      <c r="D69" s="4"/>
      <c r="E69" s="4"/>
      <c r="F69" s="7"/>
      <c r="G69" s="7"/>
      <c r="H69" s="7"/>
      <c r="I69" s="7"/>
      <c r="J69" s="7"/>
      <c r="K69" s="7"/>
      <c r="L69" s="7"/>
      <c r="M69" s="7"/>
    </row>
    <row r="70" spans="1:13" ht="19.5" customHeight="1" x14ac:dyDescent="0.2">
      <c r="A70" s="4"/>
      <c r="B70" s="4"/>
      <c r="C70" s="4"/>
      <c r="D70" s="4"/>
      <c r="E70" s="4"/>
      <c r="F70" s="7"/>
      <c r="G70" s="7"/>
      <c r="H70" s="7"/>
      <c r="I70" s="7"/>
      <c r="J70" s="7"/>
      <c r="K70" s="7"/>
      <c r="L70" s="7"/>
      <c r="M70" s="7"/>
    </row>
    <row r="71" spans="1:13" ht="19.5" customHeight="1" x14ac:dyDescent="0.2">
      <c r="A71" s="4"/>
      <c r="B71" s="4"/>
      <c r="C71" s="4"/>
      <c r="D71" s="4"/>
      <c r="E71" s="4"/>
      <c r="F71" s="7"/>
      <c r="G71" s="7"/>
      <c r="H71" s="7"/>
      <c r="I71" s="7"/>
      <c r="J71" s="7"/>
      <c r="K71" s="7"/>
      <c r="L71" s="7"/>
      <c r="M71" s="7"/>
    </row>
    <row r="72" spans="1:13" ht="19.5" customHeight="1" x14ac:dyDescent="0.2">
      <c r="A72" s="4"/>
      <c r="B72" s="4"/>
      <c r="C72" s="4"/>
      <c r="D72" s="4"/>
      <c r="E72" s="4"/>
      <c r="F72" s="7"/>
      <c r="G72" s="7"/>
      <c r="H72" s="7"/>
      <c r="I72" s="7"/>
      <c r="J72" s="7"/>
      <c r="K72" s="7"/>
      <c r="L72" s="7"/>
      <c r="M72" s="7"/>
    </row>
    <row r="73" spans="1:13" ht="19.5" customHeight="1" x14ac:dyDescent="0.2">
      <c r="A73" s="4"/>
      <c r="B73" s="4"/>
      <c r="C73" s="4"/>
      <c r="D73" s="4"/>
      <c r="E73" s="4"/>
      <c r="F73" s="7"/>
      <c r="G73" s="7"/>
      <c r="H73" s="7"/>
      <c r="I73" s="7"/>
      <c r="J73" s="7"/>
      <c r="K73" s="7"/>
      <c r="L73" s="7"/>
      <c r="M73" s="7"/>
    </row>
    <row r="74" spans="1:13" ht="19.5" customHeight="1" x14ac:dyDescent="0.2">
      <c r="A74" s="4"/>
      <c r="B74" s="4"/>
      <c r="C74" s="4"/>
      <c r="D74" s="4"/>
      <c r="E74" s="4"/>
      <c r="F74" s="7"/>
      <c r="G74" s="7"/>
      <c r="H74" s="7"/>
      <c r="I74" s="7"/>
      <c r="J74" s="7"/>
      <c r="K74" s="7"/>
      <c r="L74" s="7"/>
      <c r="M74" s="7"/>
    </row>
    <row r="75" spans="1:13" ht="19.5" customHeight="1" x14ac:dyDescent="0.2">
      <c r="A75" s="4"/>
      <c r="B75" s="4"/>
      <c r="C75" s="4"/>
      <c r="D75" s="4"/>
      <c r="E75" s="4"/>
      <c r="F75" s="7"/>
      <c r="G75" s="7"/>
      <c r="H75" s="7"/>
      <c r="I75" s="7"/>
      <c r="J75" s="7"/>
      <c r="K75" s="7"/>
      <c r="L75" s="7"/>
      <c r="M75" s="7"/>
    </row>
    <row r="76" spans="1:13" ht="19.5" customHeight="1" x14ac:dyDescent="0.2">
      <c r="A76" s="4"/>
      <c r="B76" s="4"/>
      <c r="C76" s="4"/>
      <c r="D76" s="4"/>
      <c r="E76" s="4"/>
      <c r="F76" s="7"/>
      <c r="G76" s="7"/>
      <c r="H76" s="7"/>
      <c r="I76" s="7"/>
      <c r="J76" s="7"/>
      <c r="K76" s="7"/>
      <c r="L76" s="7"/>
      <c r="M76" s="7"/>
    </row>
    <row r="77" spans="1:13" ht="19.5" customHeight="1" x14ac:dyDescent="0.2">
      <c r="A77" s="4"/>
      <c r="B77" s="4"/>
      <c r="C77" s="4"/>
      <c r="D77" s="4"/>
      <c r="E77" s="4"/>
      <c r="F77" s="7"/>
      <c r="G77" s="7"/>
      <c r="H77" s="7"/>
      <c r="I77" s="7"/>
      <c r="J77" s="7"/>
      <c r="K77" s="7"/>
      <c r="L77" s="7"/>
      <c r="M77" s="7"/>
    </row>
    <row r="78" spans="1:13" ht="19.5" customHeight="1" x14ac:dyDescent="0.2">
      <c r="A78" s="4"/>
      <c r="B78" s="4"/>
      <c r="C78" s="4"/>
      <c r="D78" s="4"/>
      <c r="E78" s="4"/>
      <c r="F78" s="7"/>
      <c r="G78" s="7"/>
      <c r="H78" s="7"/>
      <c r="I78" s="7"/>
      <c r="J78" s="7"/>
      <c r="K78" s="7"/>
      <c r="L78" s="7"/>
      <c r="M78" s="7"/>
    </row>
    <row r="79" spans="1:13" ht="19.5" customHeight="1" x14ac:dyDescent="0.2">
      <c r="A79" s="4"/>
      <c r="B79" s="4"/>
      <c r="C79" s="4"/>
      <c r="D79" s="4"/>
      <c r="E79" s="4"/>
      <c r="F79" s="7"/>
      <c r="G79" s="7"/>
      <c r="H79" s="7"/>
      <c r="I79" s="7"/>
      <c r="J79" s="7"/>
      <c r="K79" s="7"/>
      <c r="L79" s="7"/>
      <c r="M79" s="7"/>
    </row>
    <row r="80" spans="1:13" ht="19.5" customHeight="1" x14ac:dyDescent="0.2">
      <c r="A80" s="4"/>
      <c r="B80" s="4"/>
      <c r="C80" s="4"/>
      <c r="D80" s="4"/>
      <c r="E80" s="4"/>
      <c r="F80" s="7"/>
      <c r="G80" s="7"/>
      <c r="H80" s="7"/>
      <c r="I80" s="7"/>
      <c r="J80" s="7"/>
      <c r="K80" s="7"/>
      <c r="L80" s="7"/>
      <c r="M80" s="7"/>
    </row>
  </sheetData>
  <mergeCells count="3">
    <mergeCell ref="A1:M1"/>
    <mergeCell ref="A2:M2"/>
    <mergeCell ref="A3:M3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058B-09E7-4DD2-8661-D15F1620295C}">
  <sheetPr>
    <pageSetUpPr fitToPage="1"/>
  </sheetPr>
  <dimension ref="A1:G93"/>
  <sheetViews>
    <sheetView zoomScale="90" zoomScaleNormal="90" workbookViewId="0">
      <pane ySplit="5" topLeftCell="A6" activePane="bottomLeft" state="frozen"/>
      <selection activeCell="H1" sqref="H1"/>
      <selection pane="bottomLeft" activeCell="B19" sqref="B19"/>
    </sheetView>
  </sheetViews>
  <sheetFormatPr defaultRowHeight="12.75" x14ac:dyDescent="0.2"/>
  <cols>
    <col min="1" max="1" width="48.85546875" style="1" bestFit="1" customWidth="1"/>
    <col min="2" max="2" width="68.85546875" style="1" customWidth="1"/>
    <col min="3" max="3" width="16.5703125" style="1" customWidth="1"/>
    <col min="4" max="4" width="16.42578125" style="1" customWidth="1"/>
    <col min="5" max="7" width="16.5703125" style="1" customWidth="1"/>
    <col min="8" max="8" width="11.140625" style="1" bestFit="1" customWidth="1"/>
    <col min="9" max="16384" width="9.140625" style="1"/>
  </cols>
  <sheetData>
    <row r="1" spans="1:7" ht="18.75" x14ac:dyDescent="0.3">
      <c r="A1" s="27" t="s">
        <v>24</v>
      </c>
      <c r="B1" s="27"/>
      <c r="C1" s="27"/>
      <c r="D1" s="27"/>
      <c r="E1" s="27"/>
      <c r="F1" s="27"/>
      <c r="G1" s="27"/>
    </row>
    <row r="2" spans="1:7" ht="18.75" x14ac:dyDescent="0.3">
      <c r="A2" s="28" t="s">
        <v>37</v>
      </c>
      <c r="B2" s="28"/>
      <c r="C2" s="28"/>
      <c r="D2" s="28"/>
      <c r="E2" s="28"/>
      <c r="F2" s="28"/>
      <c r="G2" s="28"/>
    </row>
    <row r="3" spans="1:7" ht="18.75" x14ac:dyDescent="0.3">
      <c r="A3" s="29">
        <v>44104</v>
      </c>
      <c r="B3" s="28"/>
      <c r="C3" s="28"/>
      <c r="D3" s="28"/>
      <c r="E3" s="28"/>
      <c r="F3" s="28"/>
      <c r="G3" s="28"/>
    </row>
    <row r="4" spans="1:7" ht="18.75" x14ac:dyDescent="0.3">
      <c r="A4" s="24"/>
      <c r="B4" s="24"/>
      <c r="C4" s="24"/>
      <c r="D4" s="24"/>
      <c r="E4" s="24"/>
      <c r="F4" s="24"/>
      <c r="G4" s="24"/>
    </row>
    <row r="5" spans="1:7" ht="38.25" x14ac:dyDescent="0.2">
      <c r="A5" s="2" t="s">
        <v>36</v>
      </c>
      <c r="B5" s="2" t="s">
        <v>35</v>
      </c>
      <c r="C5" s="3" t="s">
        <v>34</v>
      </c>
      <c r="D5" s="3" t="s">
        <v>33</v>
      </c>
      <c r="E5" s="3" t="s">
        <v>32</v>
      </c>
      <c r="F5" s="3" t="s">
        <v>31</v>
      </c>
      <c r="G5" s="3" t="s">
        <v>30</v>
      </c>
    </row>
    <row r="6" spans="1:7" ht="20.45" customHeight="1" x14ac:dyDescent="0.2">
      <c r="A6" s="11" t="s">
        <v>38</v>
      </c>
      <c r="B6" s="4" t="s">
        <v>29</v>
      </c>
      <c r="C6" s="5">
        <v>0</v>
      </c>
      <c r="D6" s="5">
        <v>0</v>
      </c>
      <c r="E6" s="5">
        <v>1500000</v>
      </c>
      <c r="F6" s="5">
        <v>1500000</v>
      </c>
      <c r="G6" s="22">
        <f t="shared" ref="G6:G10" si="0">(C6-D6)+(E6-F6)</f>
        <v>0</v>
      </c>
    </row>
    <row r="7" spans="1:7" ht="20.45" customHeight="1" x14ac:dyDescent="0.2">
      <c r="A7" s="11" t="s">
        <v>39</v>
      </c>
      <c r="B7" s="4" t="s">
        <v>28</v>
      </c>
      <c r="C7" s="6">
        <v>0</v>
      </c>
      <c r="D7" s="6">
        <v>0</v>
      </c>
      <c r="E7" s="6">
        <v>4000000</v>
      </c>
      <c r="F7" s="6">
        <v>4000000</v>
      </c>
      <c r="G7" s="22">
        <f t="shared" si="0"/>
        <v>0</v>
      </c>
    </row>
    <row r="8" spans="1:7" ht="20.45" customHeight="1" x14ac:dyDescent="0.2">
      <c r="A8" s="11" t="s">
        <v>40</v>
      </c>
      <c r="B8" s="4" t="s">
        <v>27</v>
      </c>
      <c r="C8" s="6">
        <v>0</v>
      </c>
      <c r="D8" s="6">
        <v>0</v>
      </c>
      <c r="E8" s="6">
        <v>2032401</v>
      </c>
      <c r="F8" s="6">
        <v>2032401</v>
      </c>
      <c r="G8" s="22">
        <f t="shared" si="0"/>
        <v>0</v>
      </c>
    </row>
    <row r="9" spans="1:7" ht="20.45" customHeight="1" x14ac:dyDescent="0.2">
      <c r="A9" s="11" t="s">
        <v>41</v>
      </c>
      <c r="B9" s="23" t="s">
        <v>26</v>
      </c>
      <c r="C9" s="6">
        <v>1762536.51</v>
      </c>
      <c r="D9" s="6">
        <v>1762536.51</v>
      </c>
      <c r="E9" s="6">
        <v>0</v>
      </c>
      <c r="F9" s="6">
        <v>0</v>
      </c>
      <c r="G9" s="22">
        <f t="shared" si="0"/>
        <v>0</v>
      </c>
    </row>
    <row r="10" spans="1:7" ht="20.45" customHeight="1" x14ac:dyDescent="0.2">
      <c r="A10" s="11" t="s">
        <v>42</v>
      </c>
      <c r="B10" s="23" t="s">
        <v>25</v>
      </c>
      <c r="C10" s="6">
        <v>0</v>
      </c>
      <c r="D10" s="6">
        <v>0</v>
      </c>
      <c r="E10" s="6">
        <v>4000000</v>
      </c>
      <c r="F10" s="25">
        <v>4000000</v>
      </c>
      <c r="G10" s="26">
        <f t="shared" si="0"/>
        <v>0</v>
      </c>
    </row>
    <row r="11" spans="1:7" ht="38.25" x14ac:dyDescent="0.2">
      <c r="A11" s="11" t="s">
        <v>43</v>
      </c>
      <c r="B11" s="23" t="s">
        <v>44</v>
      </c>
      <c r="C11" s="6">
        <v>0</v>
      </c>
      <c r="D11" s="6">
        <v>0</v>
      </c>
      <c r="E11" s="6">
        <v>6500000</v>
      </c>
      <c r="F11" s="25">
        <v>6500000</v>
      </c>
      <c r="G11" s="26">
        <f t="shared" ref="G11" si="1">(C11-D11)+(E11-F11)</f>
        <v>0</v>
      </c>
    </row>
    <row r="12" spans="1:7" ht="20.45" customHeight="1" x14ac:dyDescent="0.2">
      <c r="A12" s="4"/>
      <c r="B12" s="4"/>
      <c r="C12" s="6"/>
      <c r="D12" s="6"/>
      <c r="E12" s="6"/>
      <c r="F12" s="6"/>
      <c r="G12" s="22"/>
    </row>
    <row r="13" spans="1:7" ht="20.45" customHeight="1" x14ac:dyDescent="0.2">
      <c r="A13" s="4"/>
      <c r="B13" s="4"/>
      <c r="C13" s="6"/>
      <c r="D13" s="6"/>
      <c r="E13" s="6"/>
      <c r="F13" s="6"/>
      <c r="G13" s="22"/>
    </row>
    <row r="14" spans="1:7" ht="19.5" customHeight="1" x14ac:dyDescent="0.2">
      <c r="A14" s="4"/>
      <c r="B14" s="4"/>
      <c r="C14" s="4"/>
      <c r="D14" s="7"/>
      <c r="E14" s="7"/>
      <c r="F14" s="7"/>
      <c r="G14" s="8"/>
    </row>
    <row r="15" spans="1:7" ht="19.5" customHeight="1" x14ac:dyDescent="0.2">
      <c r="A15" s="4"/>
      <c r="B15" s="4"/>
      <c r="C15" s="4"/>
      <c r="D15" s="7"/>
      <c r="E15" s="7"/>
      <c r="F15" s="7"/>
      <c r="G15" s="8"/>
    </row>
    <row r="16" spans="1:7" ht="19.5" customHeight="1" x14ac:dyDescent="0.2">
      <c r="A16" s="4"/>
      <c r="B16" s="4"/>
      <c r="C16" s="4"/>
      <c r="D16" s="7"/>
      <c r="E16" s="7"/>
      <c r="F16" s="7"/>
      <c r="G16" s="8"/>
    </row>
    <row r="17" spans="1:7" ht="19.5" customHeight="1" x14ac:dyDescent="0.2">
      <c r="A17" s="4"/>
      <c r="B17" s="4"/>
      <c r="C17" s="4"/>
      <c r="D17" s="7"/>
      <c r="E17" s="7"/>
      <c r="F17" s="7"/>
      <c r="G17" s="8"/>
    </row>
    <row r="18" spans="1:7" ht="19.5" customHeight="1" x14ac:dyDescent="0.2">
      <c r="A18" s="4"/>
      <c r="B18" s="4"/>
      <c r="C18" s="4"/>
      <c r="D18" s="7"/>
      <c r="E18" s="7"/>
      <c r="F18" s="7"/>
      <c r="G18" s="8"/>
    </row>
    <row r="19" spans="1:7" ht="19.5" customHeight="1" x14ac:dyDescent="0.2">
      <c r="A19" s="4"/>
      <c r="B19" s="4"/>
      <c r="C19" s="4"/>
      <c r="D19" s="7"/>
      <c r="E19" s="7"/>
      <c r="F19" s="7"/>
      <c r="G19" s="8"/>
    </row>
    <row r="20" spans="1:7" ht="19.5" customHeight="1" x14ac:dyDescent="0.2">
      <c r="A20" s="4"/>
      <c r="B20" s="4"/>
      <c r="C20" s="4"/>
      <c r="D20" s="7"/>
      <c r="E20" s="7"/>
      <c r="F20" s="7"/>
      <c r="G20" s="8"/>
    </row>
    <row r="21" spans="1:7" ht="19.5" customHeight="1" x14ac:dyDescent="0.2">
      <c r="A21" s="4"/>
      <c r="B21" s="4"/>
      <c r="C21" s="4"/>
      <c r="D21" s="7"/>
      <c r="E21" s="7"/>
      <c r="F21" s="7"/>
      <c r="G21" s="8"/>
    </row>
    <row r="22" spans="1:7" ht="19.5" customHeight="1" x14ac:dyDescent="0.2">
      <c r="A22" s="4"/>
      <c r="B22" s="4"/>
      <c r="C22" s="4"/>
      <c r="D22" s="7"/>
      <c r="E22" s="7"/>
      <c r="F22" s="7"/>
      <c r="G22" s="8"/>
    </row>
    <row r="23" spans="1:7" ht="19.5" customHeight="1" x14ac:dyDescent="0.2">
      <c r="A23" s="4"/>
      <c r="B23" s="4"/>
      <c r="C23" s="4"/>
      <c r="D23" s="7"/>
      <c r="E23" s="7"/>
      <c r="F23" s="7"/>
      <c r="G23" s="8"/>
    </row>
    <row r="24" spans="1:7" ht="19.5" customHeight="1" x14ac:dyDescent="0.2">
      <c r="A24" s="4"/>
      <c r="B24" s="4"/>
      <c r="C24" s="4"/>
      <c r="D24" s="7"/>
      <c r="E24" s="7"/>
      <c r="F24" s="7"/>
      <c r="G24" s="8"/>
    </row>
    <row r="25" spans="1:7" ht="19.5" customHeight="1" x14ac:dyDescent="0.2">
      <c r="A25" s="4"/>
      <c r="B25" s="4"/>
      <c r="C25" s="4"/>
      <c r="D25" s="7"/>
      <c r="E25" s="7"/>
      <c r="F25" s="7"/>
      <c r="G25" s="8"/>
    </row>
    <row r="26" spans="1:7" ht="19.5" customHeight="1" x14ac:dyDescent="0.2">
      <c r="A26" s="4"/>
      <c r="B26" s="4"/>
      <c r="C26" s="4"/>
      <c r="D26" s="7"/>
      <c r="E26" s="7"/>
      <c r="F26" s="7"/>
      <c r="G26" s="8"/>
    </row>
    <row r="27" spans="1:7" ht="19.5" customHeight="1" x14ac:dyDescent="0.2">
      <c r="A27" s="4"/>
      <c r="B27" s="4"/>
      <c r="C27" s="4"/>
      <c r="D27" s="7"/>
      <c r="E27" s="7"/>
      <c r="F27" s="7"/>
      <c r="G27" s="8"/>
    </row>
    <row r="28" spans="1:7" ht="19.5" customHeight="1" x14ac:dyDescent="0.2">
      <c r="A28" s="4"/>
      <c r="B28" s="4"/>
      <c r="C28" s="4"/>
      <c r="D28" s="7"/>
      <c r="E28" s="7"/>
      <c r="F28" s="7"/>
      <c r="G28" s="8"/>
    </row>
    <row r="29" spans="1:7" ht="19.5" customHeight="1" x14ac:dyDescent="0.2">
      <c r="A29" s="4"/>
      <c r="B29" s="4"/>
      <c r="C29" s="4"/>
      <c r="D29" s="7"/>
      <c r="E29" s="7"/>
      <c r="F29" s="7"/>
      <c r="G29" s="8"/>
    </row>
    <row r="30" spans="1:7" ht="19.5" customHeight="1" x14ac:dyDescent="0.2">
      <c r="A30" s="4"/>
      <c r="B30" s="4"/>
      <c r="C30" s="4"/>
      <c r="D30" s="7"/>
      <c r="E30" s="7"/>
      <c r="F30" s="7"/>
      <c r="G30" s="8"/>
    </row>
    <row r="31" spans="1:7" ht="20.25" customHeight="1" x14ac:dyDescent="0.2">
      <c r="A31" s="4"/>
      <c r="B31" s="4"/>
      <c r="C31" s="4"/>
      <c r="D31" s="7"/>
      <c r="E31" s="7"/>
      <c r="F31" s="7"/>
      <c r="G31" s="8"/>
    </row>
    <row r="32" spans="1:7" ht="20.25" customHeight="1" x14ac:dyDescent="0.2">
      <c r="A32" s="4"/>
      <c r="B32" s="4"/>
      <c r="C32" s="4"/>
      <c r="D32" s="7"/>
      <c r="E32" s="7"/>
      <c r="F32" s="7"/>
      <c r="G32" s="8"/>
    </row>
    <row r="33" spans="1:7" ht="20.25" customHeight="1" x14ac:dyDescent="0.2">
      <c r="A33" s="4"/>
      <c r="B33" s="4"/>
      <c r="C33" s="4"/>
      <c r="D33" s="7"/>
      <c r="E33" s="7"/>
      <c r="F33" s="7"/>
      <c r="G33" s="8"/>
    </row>
    <row r="34" spans="1:7" ht="20.25" customHeight="1" x14ac:dyDescent="0.2">
      <c r="A34" s="4"/>
      <c r="B34" s="4"/>
      <c r="C34" s="4"/>
      <c r="D34" s="7"/>
      <c r="E34" s="7"/>
      <c r="F34" s="7"/>
      <c r="G34" s="8"/>
    </row>
    <row r="35" spans="1:7" ht="20.25" customHeight="1" x14ac:dyDescent="0.2">
      <c r="A35" s="4"/>
      <c r="B35" s="4"/>
      <c r="C35" s="4"/>
      <c r="D35" s="7"/>
      <c r="E35" s="7"/>
      <c r="F35" s="7"/>
      <c r="G35" s="8"/>
    </row>
    <row r="36" spans="1:7" ht="20.25" customHeight="1" x14ac:dyDescent="0.2">
      <c r="A36" s="4"/>
      <c r="B36" s="4"/>
      <c r="C36" s="4"/>
      <c r="D36" s="7"/>
      <c r="E36" s="7"/>
      <c r="F36" s="7"/>
      <c r="G36" s="8"/>
    </row>
    <row r="37" spans="1:7" ht="20.25" customHeight="1" x14ac:dyDescent="0.2">
      <c r="A37" s="4"/>
      <c r="B37" s="4"/>
      <c r="C37" s="4"/>
      <c r="D37" s="7"/>
      <c r="E37" s="7"/>
      <c r="F37" s="7"/>
      <c r="G37" s="8"/>
    </row>
    <row r="38" spans="1:7" ht="20.25" customHeight="1" x14ac:dyDescent="0.2">
      <c r="A38" s="4"/>
      <c r="B38" s="4"/>
      <c r="C38" s="4"/>
      <c r="D38" s="7"/>
      <c r="E38" s="7"/>
      <c r="F38" s="7"/>
      <c r="G38" s="8"/>
    </row>
    <row r="39" spans="1:7" ht="20.25" customHeight="1" x14ac:dyDescent="0.2">
      <c r="A39" s="4"/>
      <c r="B39" s="4"/>
      <c r="C39" s="4"/>
      <c r="D39" s="7"/>
      <c r="E39" s="7"/>
      <c r="F39" s="7"/>
      <c r="G39" s="8"/>
    </row>
    <row r="40" spans="1:7" ht="20.25" customHeight="1" x14ac:dyDescent="0.2">
      <c r="A40" s="4"/>
      <c r="B40" s="4"/>
      <c r="C40" s="4"/>
      <c r="D40" s="7"/>
      <c r="E40" s="7"/>
      <c r="F40" s="7"/>
      <c r="G40" s="8"/>
    </row>
    <row r="41" spans="1:7" ht="20.25" customHeight="1" x14ac:dyDescent="0.2">
      <c r="A41" s="4"/>
      <c r="B41" s="4"/>
      <c r="C41" s="4"/>
      <c r="D41" s="7"/>
      <c r="E41" s="7"/>
      <c r="F41" s="7"/>
      <c r="G41" s="8"/>
    </row>
    <row r="42" spans="1:7" ht="20.25" customHeight="1" x14ac:dyDescent="0.2">
      <c r="A42" s="4"/>
      <c r="B42" s="4"/>
      <c r="C42" s="4"/>
      <c r="D42" s="7"/>
      <c r="E42" s="7"/>
      <c r="F42" s="7"/>
      <c r="G42" s="8"/>
    </row>
    <row r="43" spans="1:7" ht="20.25" customHeight="1" x14ac:dyDescent="0.2">
      <c r="A43" s="4"/>
      <c r="B43" s="4"/>
      <c r="C43" s="4"/>
      <c r="D43" s="7"/>
      <c r="E43" s="7"/>
      <c r="F43" s="7"/>
      <c r="G43" s="8"/>
    </row>
    <row r="44" spans="1:7" ht="20.25" customHeight="1" x14ac:dyDescent="0.2">
      <c r="A44" s="4"/>
      <c r="B44" s="4"/>
      <c r="C44" s="4"/>
      <c r="D44" s="7"/>
      <c r="E44" s="7"/>
      <c r="F44" s="7"/>
      <c r="G44" s="8"/>
    </row>
    <row r="45" spans="1:7" ht="20.25" customHeight="1" x14ac:dyDescent="0.2">
      <c r="A45" s="4"/>
      <c r="B45" s="4"/>
      <c r="C45" s="4"/>
      <c r="D45" s="7"/>
      <c r="E45" s="7"/>
      <c r="F45" s="7"/>
      <c r="G45" s="8"/>
    </row>
    <row r="46" spans="1:7" ht="20.25" customHeight="1" x14ac:dyDescent="0.2">
      <c r="A46" s="4"/>
      <c r="B46" s="4"/>
      <c r="C46" s="4"/>
      <c r="D46" s="7"/>
      <c r="E46" s="7"/>
      <c r="F46" s="7"/>
      <c r="G46" s="8"/>
    </row>
    <row r="47" spans="1:7" ht="20.25" customHeight="1" x14ac:dyDescent="0.2">
      <c r="A47" s="4"/>
      <c r="B47" s="4"/>
      <c r="C47" s="4"/>
      <c r="D47" s="7"/>
      <c r="E47" s="7"/>
      <c r="F47" s="7"/>
      <c r="G47" s="8"/>
    </row>
    <row r="48" spans="1:7" ht="20.25" customHeight="1" x14ac:dyDescent="0.2">
      <c r="A48" s="4"/>
      <c r="B48" s="4"/>
      <c r="C48" s="4"/>
      <c r="D48" s="7"/>
      <c r="E48" s="7"/>
      <c r="F48" s="7"/>
      <c r="G48" s="8"/>
    </row>
    <row r="49" spans="1:7" ht="20.25" customHeight="1" x14ac:dyDescent="0.2">
      <c r="A49" s="4"/>
      <c r="B49" s="4"/>
      <c r="C49" s="4"/>
      <c r="D49" s="7"/>
      <c r="E49" s="7"/>
      <c r="F49" s="7"/>
      <c r="G49" s="8"/>
    </row>
    <row r="50" spans="1:7" ht="20.25" customHeight="1" x14ac:dyDescent="0.2">
      <c r="A50" s="4"/>
      <c r="B50" s="4"/>
      <c r="C50" s="4"/>
      <c r="D50" s="7"/>
      <c r="E50" s="7"/>
      <c r="F50" s="7"/>
      <c r="G50" s="8"/>
    </row>
    <row r="51" spans="1:7" ht="20.25" customHeight="1" x14ac:dyDescent="0.2">
      <c r="A51" s="4"/>
      <c r="B51" s="4"/>
      <c r="C51" s="4"/>
      <c r="D51" s="7"/>
      <c r="E51" s="7"/>
      <c r="F51" s="7"/>
      <c r="G51" s="8"/>
    </row>
    <row r="52" spans="1:7" ht="20.25" customHeight="1" x14ac:dyDescent="0.2">
      <c r="A52" s="4"/>
      <c r="B52" s="4"/>
      <c r="C52" s="4"/>
      <c r="D52" s="7"/>
      <c r="E52" s="7"/>
      <c r="F52" s="7"/>
      <c r="G52" s="8"/>
    </row>
    <row r="53" spans="1:7" ht="20.25" customHeight="1" x14ac:dyDescent="0.2">
      <c r="A53" s="4"/>
      <c r="B53" s="4"/>
      <c r="C53" s="4"/>
      <c r="D53" s="7"/>
      <c r="E53" s="7"/>
      <c r="F53" s="7"/>
      <c r="G53" s="8"/>
    </row>
    <row r="54" spans="1:7" ht="20.25" customHeight="1" x14ac:dyDescent="0.2">
      <c r="A54" s="4"/>
      <c r="B54" s="4"/>
      <c r="C54" s="4"/>
      <c r="D54" s="7"/>
      <c r="E54" s="7"/>
      <c r="F54" s="7"/>
      <c r="G54" s="8"/>
    </row>
    <row r="55" spans="1:7" ht="20.25" customHeight="1" x14ac:dyDescent="0.2">
      <c r="A55" s="4"/>
      <c r="B55" s="4"/>
      <c r="C55" s="4"/>
      <c r="D55" s="7"/>
      <c r="E55" s="7"/>
      <c r="F55" s="7"/>
      <c r="G55" s="8"/>
    </row>
    <row r="56" spans="1:7" ht="20.25" customHeight="1" x14ac:dyDescent="0.2">
      <c r="A56" s="4"/>
      <c r="B56" s="4"/>
      <c r="C56" s="4"/>
      <c r="D56" s="7"/>
      <c r="E56" s="7"/>
      <c r="F56" s="7"/>
      <c r="G56" s="8"/>
    </row>
    <row r="57" spans="1:7" ht="20.25" customHeight="1" x14ac:dyDescent="0.2">
      <c r="A57" s="4"/>
      <c r="B57" s="4"/>
      <c r="C57" s="4"/>
      <c r="D57" s="7"/>
      <c r="E57" s="7"/>
      <c r="F57" s="7"/>
      <c r="G57" s="8"/>
    </row>
    <row r="58" spans="1:7" ht="20.25" customHeight="1" x14ac:dyDescent="0.2">
      <c r="A58" s="4"/>
      <c r="B58" s="4"/>
      <c r="C58" s="4"/>
      <c r="D58" s="7"/>
      <c r="E58" s="7"/>
      <c r="F58" s="7"/>
      <c r="G58" s="8"/>
    </row>
    <row r="59" spans="1:7" ht="20.25" customHeight="1" x14ac:dyDescent="0.2">
      <c r="A59" s="4"/>
      <c r="B59" s="4"/>
      <c r="C59" s="4"/>
      <c r="D59" s="7"/>
      <c r="E59" s="7"/>
      <c r="F59" s="7"/>
      <c r="G59" s="8"/>
    </row>
    <row r="60" spans="1:7" ht="20.25" customHeight="1" x14ac:dyDescent="0.2">
      <c r="A60" s="4"/>
      <c r="B60" s="4"/>
      <c r="C60" s="4"/>
      <c r="D60" s="7"/>
      <c r="E60" s="7"/>
      <c r="F60" s="7"/>
      <c r="G60" s="8"/>
    </row>
    <row r="61" spans="1:7" ht="19.5" customHeight="1" x14ac:dyDescent="0.2">
      <c r="A61" s="4"/>
      <c r="B61" s="4"/>
      <c r="C61" s="4"/>
      <c r="D61" s="7"/>
      <c r="E61" s="7"/>
      <c r="F61" s="7"/>
      <c r="G61" s="8"/>
    </row>
    <row r="62" spans="1:7" ht="19.5" customHeight="1" x14ac:dyDescent="0.2">
      <c r="A62" s="4"/>
      <c r="B62" s="4"/>
      <c r="C62" s="4"/>
      <c r="D62" s="7"/>
      <c r="E62" s="7"/>
      <c r="F62" s="7"/>
      <c r="G62" s="8"/>
    </row>
    <row r="63" spans="1:7" ht="19.5" customHeight="1" x14ac:dyDescent="0.2">
      <c r="A63" s="4"/>
      <c r="B63" s="4"/>
      <c r="C63" s="4"/>
      <c r="D63" s="7"/>
      <c r="E63" s="7"/>
      <c r="F63" s="7"/>
      <c r="G63" s="8"/>
    </row>
    <row r="64" spans="1:7" ht="19.5" customHeight="1" x14ac:dyDescent="0.2">
      <c r="A64" s="4"/>
      <c r="B64" s="4"/>
      <c r="C64" s="4"/>
      <c r="D64" s="7"/>
      <c r="E64" s="7"/>
      <c r="F64" s="7"/>
      <c r="G64" s="8"/>
    </row>
    <row r="65" spans="1:7" ht="19.5" customHeight="1" x14ac:dyDescent="0.2">
      <c r="A65" s="4"/>
      <c r="B65" s="4"/>
      <c r="C65" s="4"/>
      <c r="D65" s="7"/>
      <c r="E65" s="7"/>
      <c r="F65" s="7"/>
      <c r="G65" s="8"/>
    </row>
    <row r="66" spans="1:7" ht="19.5" customHeight="1" x14ac:dyDescent="0.2">
      <c r="A66" s="4"/>
      <c r="B66" s="4"/>
      <c r="C66" s="4"/>
      <c r="D66" s="7"/>
      <c r="E66" s="7"/>
      <c r="F66" s="7"/>
      <c r="G66" s="8"/>
    </row>
    <row r="67" spans="1:7" ht="19.5" customHeight="1" x14ac:dyDescent="0.2">
      <c r="A67" s="4"/>
      <c r="B67" s="4"/>
      <c r="C67" s="4"/>
      <c r="D67" s="7"/>
      <c r="E67" s="7"/>
      <c r="F67" s="7"/>
      <c r="G67" s="8"/>
    </row>
    <row r="68" spans="1:7" ht="19.5" customHeight="1" x14ac:dyDescent="0.2">
      <c r="A68" s="4"/>
      <c r="B68" s="4"/>
      <c r="C68" s="4"/>
      <c r="D68" s="7"/>
      <c r="E68" s="7"/>
      <c r="F68" s="7"/>
      <c r="G68" s="8"/>
    </row>
    <row r="69" spans="1:7" ht="19.5" customHeight="1" x14ac:dyDescent="0.2">
      <c r="A69" s="4"/>
      <c r="B69" s="4"/>
      <c r="C69" s="4"/>
      <c r="D69" s="7"/>
      <c r="E69" s="7"/>
      <c r="F69" s="7"/>
      <c r="G69" s="8"/>
    </row>
    <row r="70" spans="1:7" ht="19.5" customHeight="1" x14ac:dyDescent="0.2">
      <c r="A70" s="4"/>
      <c r="B70" s="4"/>
      <c r="C70" s="4"/>
      <c r="D70" s="7"/>
      <c r="E70" s="7"/>
      <c r="F70" s="7"/>
      <c r="G70" s="8"/>
    </row>
    <row r="71" spans="1:7" ht="19.5" customHeight="1" x14ac:dyDescent="0.2">
      <c r="A71" s="4"/>
      <c r="B71" s="4"/>
      <c r="C71" s="4"/>
      <c r="D71" s="7"/>
      <c r="E71" s="7"/>
      <c r="F71" s="7"/>
      <c r="G71" s="8"/>
    </row>
    <row r="72" spans="1:7" ht="19.5" customHeight="1" x14ac:dyDescent="0.2">
      <c r="A72" s="4"/>
      <c r="B72" s="4"/>
      <c r="C72" s="4"/>
      <c r="D72" s="7"/>
      <c r="E72" s="7"/>
      <c r="F72" s="7"/>
      <c r="G72" s="8"/>
    </row>
    <row r="73" spans="1:7" ht="19.5" customHeight="1" x14ac:dyDescent="0.2">
      <c r="A73" s="4"/>
      <c r="B73" s="4"/>
      <c r="C73" s="4"/>
      <c r="D73" s="7"/>
      <c r="E73" s="7"/>
      <c r="F73" s="7"/>
      <c r="G73" s="8"/>
    </row>
    <row r="74" spans="1:7" ht="19.5" customHeight="1" x14ac:dyDescent="0.2">
      <c r="A74" s="4"/>
      <c r="B74" s="4"/>
      <c r="C74" s="4"/>
      <c r="D74" s="7"/>
      <c r="E74" s="7"/>
      <c r="F74" s="7"/>
      <c r="G74" s="8"/>
    </row>
    <row r="75" spans="1:7" ht="19.5" customHeight="1" x14ac:dyDescent="0.2">
      <c r="A75" s="4"/>
      <c r="B75" s="4"/>
      <c r="C75" s="4"/>
      <c r="D75" s="7"/>
      <c r="E75" s="7"/>
      <c r="F75" s="7"/>
      <c r="G75" s="8"/>
    </row>
    <row r="76" spans="1:7" ht="19.5" customHeight="1" x14ac:dyDescent="0.2">
      <c r="A76" s="4"/>
      <c r="B76" s="4"/>
      <c r="C76" s="4"/>
      <c r="D76" s="7"/>
      <c r="E76" s="7"/>
      <c r="F76" s="7"/>
      <c r="G76" s="8"/>
    </row>
    <row r="77" spans="1:7" ht="19.5" customHeight="1" x14ac:dyDescent="0.2">
      <c r="A77" s="4"/>
      <c r="B77" s="4"/>
      <c r="C77" s="4"/>
      <c r="D77" s="7"/>
      <c r="E77" s="7"/>
      <c r="F77" s="7"/>
      <c r="G77" s="8"/>
    </row>
    <row r="78" spans="1:7" ht="19.5" customHeight="1" x14ac:dyDescent="0.2">
      <c r="A78" s="4"/>
      <c r="B78" s="4"/>
      <c r="C78" s="4"/>
      <c r="D78" s="7"/>
      <c r="E78" s="7"/>
      <c r="F78" s="7"/>
      <c r="G78" s="8"/>
    </row>
    <row r="79" spans="1:7" ht="19.5" customHeight="1" x14ac:dyDescent="0.2">
      <c r="A79" s="4"/>
      <c r="B79" s="4"/>
      <c r="C79" s="4"/>
      <c r="D79" s="7"/>
      <c r="E79" s="7"/>
      <c r="F79" s="7"/>
      <c r="G79" s="8"/>
    </row>
    <row r="80" spans="1:7" ht="19.5" customHeight="1" x14ac:dyDescent="0.2">
      <c r="A80" s="4"/>
      <c r="B80" s="4"/>
      <c r="C80" s="4"/>
      <c r="D80" s="7"/>
      <c r="E80" s="7"/>
      <c r="F80" s="7"/>
      <c r="G80" s="8"/>
    </row>
    <row r="81" spans="7:7" x14ac:dyDescent="0.2">
      <c r="G81" s="8"/>
    </row>
    <row r="82" spans="7:7" x14ac:dyDescent="0.2">
      <c r="G82" s="8"/>
    </row>
    <row r="83" spans="7:7" x14ac:dyDescent="0.2">
      <c r="G83" s="8"/>
    </row>
    <row r="84" spans="7:7" x14ac:dyDescent="0.2">
      <c r="G84" s="8"/>
    </row>
    <row r="85" spans="7:7" x14ac:dyDescent="0.2">
      <c r="G85" s="8"/>
    </row>
    <row r="86" spans="7:7" x14ac:dyDescent="0.2">
      <c r="G86" s="8"/>
    </row>
    <row r="87" spans="7:7" x14ac:dyDescent="0.2">
      <c r="G87" s="8"/>
    </row>
    <row r="88" spans="7:7" x14ac:dyDescent="0.2">
      <c r="G88" s="8"/>
    </row>
    <row r="89" spans="7:7" x14ac:dyDescent="0.2">
      <c r="G89" s="8"/>
    </row>
    <row r="90" spans="7:7" x14ac:dyDescent="0.2">
      <c r="G90" s="8"/>
    </row>
    <row r="91" spans="7:7" x14ac:dyDescent="0.2">
      <c r="G91" s="8"/>
    </row>
    <row r="92" spans="7:7" x14ac:dyDescent="0.2">
      <c r="G92" s="8"/>
    </row>
    <row r="93" spans="7:7" x14ac:dyDescent="0.2">
      <c r="G93" s="8"/>
    </row>
  </sheetData>
  <mergeCells count="3">
    <mergeCell ref="A2:G2"/>
    <mergeCell ref="A1:G1"/>
    <mergeCell ref="A3:G3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Outstanding P&amp;I</vt:lpstr>
      <vt:lpstr>Spent &amp; Unspent Proceeds</vt:lpstr>
      <vt:lpstr>'Spent &amp; Unspent Proceeds'!Print_Area</vt:lpstr>
      <vt:lpstr>'Total Outstanding P&amp;I'!Print_Area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Whitt</dc:creator>
  <cp:lastModifiedBy>Jim Gibson</cp:lastModifiedBy>
  <cp:lastPrinted>2018-12-07T16:22:06Z</cp:lastPrinted>
  <dcterms:created xsi:type="dcterms:W3CDTF">2016-10-25T15:14:03Z</dcterms:created>
  <dcterms:modified xsi:type="dcterms:W3CDTF">2021-04-19T16:33:10Z</dcterms:modified>
</cp:coreProperties>
</file>